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\Documents\Mappleton Parish Council\MPC Finance\"/>
    </mc:Choice>
  </mc:AlternateContent>
  <bookViews>
    <workbookView xWindow="0" yWindow="0" windowWidth="28800" windowHeight="12432"/>
  </bookViews>
  <sheets>
    <sheet name="I&amp;E 2021 - 2022" sheetId="1" r:id="rId1"/>
    <sheet name="DRAFT Budget 2022 - 2023" sheetId="3" r:id="rId2"/>
    <sheet name="Budget 2021 - 2022" sheetId="2" r:id="rId3"/>
    <sheet name="VAT Claim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L16" i="1" l="1"/>
  <c r="E45" i="1"/>
  <c r="D45" i="1"/>
  <c r="F30" i="1"/>
  <c r="F31" i="1" l="1"/>
  <c r="F45" i="1" s="1"/>
  <c r="B27" i="3" l="1"/>
  <c r="B25" i="3"/>
  <c r="B5" i="3" l="1"/>
  <c r="B25" i="2" l="1"/>
  <c r="B4" i="2"/>
  <c r="B27" i="2" s="1"/>
</calcChain>
</file>

<file path=xl/sharedStrings.xml><?xml version="1.0" encoding="utf-8"?>
<sst xmlns="http://schemas.openxmlformats.org/spreadsheetml/2006/main" count="223" uniqueCount="108">
  <si>
    <t>Payer</t>
  </si>
  <si>
    <t>Category per Annual Return</t>
  </si>
  <si>
    <t>Description</t>
  </si>
  <si>
    <t>Net</t>
  </si>
  <si>
    <t>VAT</t>
  </si>
  <si>
    <t>Gross</t>
  </si>
  <si>
    <t>Receipt No</t>
  </si>
  <si>
    <t>DDDC</t>
  </si>
  <si>
    <t>Precept</t>
  </si>
  <si>
    <t xml:space="preserve">Less:  Chq ******** Prior Yr </t>
  </si>
  <si>
    <t>Add: Accrued income</t>
  </si>
  <si>
    <t xml:space="preserve">Opening balance </t>
  </si>
  <si>
    <t>Income</t>
  </si>
  <si>
    <t>Expenditure</t>
  </si>
  <si>
    <t xml:space="preserve"> </t>
  </si>
  <si>
    <t xml:space="preserve">Less:  </t>
  </si>
  <si>
    <t>Chq **** not yet cashed</t>
  </si>
  <si>
    <t>Balance Per bank statement</t>
  </si>
  <si>
    <t>Payee</t>
  </si>
  <si>
    <t>Date Approved</t>
  </si>
  <si>
    <t>S137 exp</t>
  </si>
  <si>
    <t>Stationery</t>
  </si>
  <si>
    <t>Insurance</t>
  </si>
  <si>
    <t>IT</t>
  </si>
  <si>
    <t>Maintenance</t>
  </si>
  <si>
    <t>Printing</t>
  </si>
  <si>
    <t>C/F 2021 - 2022</t>
  </si>
  <si>
    <t>estimated carry forward at 09/11/2020</t>
  </si>
  <si>
    <t>MMA Funding</t>
  </si>
  <si>
    <t>TOTAL</t>
  </si>
  <si>
    <t>COST CENTRE</t>
  </si>
  <si>
    <t>Narrative</t>
  </si>
  <si>
    <t>Audit - External</t>
  </si>
  <si>
    <t>Clerk's Salary</t>
  </si>
  <si>
    <t>Clerk's Expenses</t>
  </si>
  <si>
    <t>DALC Membership</t>
  </si>
  <si>
    <t xml:space="preserve">Election </t>
  </si>
  <si>
    <t>GDPR</t>
  </si>
  <si>
    <t>Information Commission Officer</t>
  </si>
  <si>
    <t>HMRC/PAYE</t>
  </si>
  <si>
    <t>Payments come from Clerk's salary</t>
  </si>
  <si>
    <t>May need to buy a laptop</t>
  </si>
  <si>
    <t>Telphone box / noticeboard</t>
  </si>
  <si>
    <t>Rent</t>
  </si>
  <si>
    <t>Allow for potential increase from £5.00 a meeting</t>
  </si>
  <si>
    <t>Reserve</t>
  </si>
  <si>
    <t>Annual insurance &amp; Clerk's salary (6 months)</t>
  </si>
  <si>
    <t>ROW Expenditure</t>
  </si>
  <si>
    <t>This can be reclaimed the following financial year</t>
  </si>
  <si>
    <t>Section 137 (Grants &amp; Donations)</t>
  </si>
  <si>
    <t>-</t>
  </si>
  <si>
    <t>Travel - Cllrs &amp; Clerk</t>
  </si>
  <si>
    <t>Training - Cllrs &amp; Clerk</t>
  </si>
  <si>
    <t>Website</t>
  </si>
  <si>
    <t>Annual hosting fee &amp; domain name renewal</t>
  </si>
  <si>
    <t>Balance</t>
  </si>
  <si>
    <t>To maintain existing services / policies / procedures the precept required for 2020 - 2021 is £1800.00.</t>
  </si>
  <si>
    <t>Item resolved at  - Thursday 14th January 2021 Meeting  -  Minute Ref: Item 07/21</t>
  </si>
  <si>
    <t>Fiona Raistrick</t>
  </si>
  <si>
    <t>Staff</t>
  </si>
  <si>
    <t>Salary</t>
  </si>
  <si>
    <t>BP</t>
  </si>
  <si>
    <t>INCOME AND EXPENDITURE SCHEDULE FOR YEAR ENDED 31st March 2022</t>
  </si>
  <si>
    <t xml:space="preserve">DALC </t>
  </si>
  <si>
    <t>Office</t>
  </si>
  <si>
    <t>Annual renewal</t>
  </si>
  <si>
    <t>Zurich Insurance</t>
  </si>
  <si>
    <t>Gillian Turner</t>
  </si>
  <si>
    <t>Internal Audit</t>
  </si>
  <si>
    <t>ICO GDPR</t>
  </si>
  <si>
    <t>Website / IT</t>
  </si>
  <si>
    <t>Rent (2019 - 2020)</t>
  </si>
  <si>
    <t>Telephone Box</t>
  </si>
  <si>
    <t>Leek United BS Mappleton BS</t>
  </si>
  <si>
    <t>BP / CHQ</t>
  </si>
  <si>
    <t>Lesley Marsh</t>
  </si>
  <si>
    <t>DCC</t>
  </si>
  <si>
    <t>Date Rec</t>
  </si>
  <si>
    <t>MVSC (Village Social Committee)</t>
  </si>
  <si>
    <t>estimated c/f at 11/11/2021</t>
  </si>
  <si>
    <t>To maintain existing services / policies / procedures the precept required for 2022 - 2023 is £1800.00.</t>
  </si>
  <si>
    <t>C/F 2022 - 2023</t>
  </si>
  <si>
    <t>Agreed at PC Meeting</t>
  </si>
  <si>
    <t>DRAFT Figures</t>
  </si>
  <si>
    <t xml:space="preserve">Fiona Raistrick - salary </t>
  </si>
  <si>
    <t>Printing / Stationery / Postage</t>
  </si>
  <si>
    <t>IT / Website</t>
  </si>
  <si>
    <t>Annual hosting fee / Domain name renewal</t>
  </si>
  <si>
    <t>6 meetings a year (Church to confirm fee)</t>
  </si>
  <si>
    <t>Section 137</t>
  </si>
  <si>
    <t>SUB TOTAL</t>
  </si>
  <si>
    <t>Bluebird Graphics (Creative Solutions)</t>
  </si>
  <si>
    <t>Noticeboard</t>
  </si>
  <si>
    <t>Section 137 (£8.41)</t>
  </si>
  <si>
    <t>Stationery / Postage</t>
  </si>
  <si>
    <t>DCC -MMA 2020 - 2021</t>
  </si>
  <si>
    <t>Graham Woodhouse</t>
  </si>
  <si>
    <t>Installation of noticeboard</t>
  </si>
  <si>
    <t>Date</t>
  </si>
  <si>
    <t>Supplier</t>
  </si>
  <si>
    <t>Amount</t>
  </si>
  <si>
    <t>Bluebird Graphics</t>
  </si>
  <si>
    <t>Amazon</t>
  </si>
  <si>
    <t>P.Office</t>
  </si>
  <si>
    <t>WFH Stipend</t>
  </si>
  <si>
    <t>Stationery - magnets</t>
  </si>
  <si>
    <t>Bal fwd per bank statement</t>
  </si>
  <si>
    <t>Item resolved at  - Thursday 13th January 2022 Meeting of Mappleton Parish Council  -  Minute Ref: Item 08/22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</si>
</sst>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£&quot;#,##0.00;[Red]\-&quot;£&quot;#,##0.00"/>
    <numFmt numFmtId="43" formatCode="_-* #,##0.00_-;\-* #,##0.00_-;_-* &quot;-&quot;??_-;_-@_-"/>
    <numFmt numFmtId="164" formatCode="&quot;£&quot;#,##0.00;[Red]&quot;£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indexed="8"/>
      <name val="Calibri"/>
      <family val="2"/>
    </font>
    <font>
      <i/>
      <sz val="11"/>
      <name val="Calibri"/>
      <family val="2"/>
    </font>
    <font>
      <sz val="10"/>
      <color theme="1"/>
      <name val="Arial"/>
      <family val="2"/>
    </font>
    <font>
      <b/>
      <sz val="16"/>
      <color rgb="FF000000"/>
      <name val="Arial"/>
      <family val="2"/>
    </font>
    <font>
      <sz val="16"/>
      <color rgb="FFFF0000"/>
      <name val="Arial"/>
      <family val="2"/>
    </font>
    <font>
      <sz val="16"/>
      <color rgb="FF000000"/>
      <name val="Calibri"/>
      <family val="2"/>
      <scheme val="minor"/>
    </font>
    <font>
      <b/>
      <sz val="16"/>
      <color rgb="FFFF0000"/>
      <name val="Arial"/>
      <family val="2"/>
    </font>
    <font>
      <sz val="16"/>
      <color rgb="FFFF0000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sz val="12"/>
      <color rgb="FF000000"/>
      <name val="Arial"/>
      <family val="2"/>
    </font>
    <font>
      <sz val="14"/>
      <color rgb="FF0070C0"/>
      <name val="Arial"/>
      <family val="2"/>
    </font>
    <font>
      <sz val="14"/>
      <color theme="1"/>
      <name val="Calibri"/>
      <family val="2"/>
      <scheme val="minor"/>
    </font>
    <font>
      <b/>
      <sz val="10"/>
      <color rgb="FF0070C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43" fontId="5" fillId="2" borderId="3" xfId="1" applyFont="1" applyFill="1" applyBorder="1"/>
    <xf numFmtId="0" fontId="3" fillId="0" borderId="3" xfId="0" applyFont="1" applyBorder="1"/>
    <xf numFmtId="43" fontId="3" fillId="0" borderId="3" xfId="1" applyFont="1" applyBorder="1"/>
    <xf numFmtId="43" fontId="0" fillId="0" borderId="3" xfId="1" applyFont="1" applyBorder="1"/>
    <xf numFmtId="17" fontId="0" fillId="0" borderId="3" xfId="0" applyNumberFormat="1" applyBorder="1"/>
    <xf numFmtId="14" fontId="0" fillId="0" borderId="3" xfId="0" applyNumberFormat="1" applyBorder="1"/>
    <xf numFmtId="164" fontId="8" fillId="0" borderId="3" xfId="0" applyNumberFormat="1" applyFont="1" applyBorder="1"/>
    <xf numFmtId="43" fontId="2" fillId="0" borderId="3" xfId="1" applyFont="1" applyBorder="1"/>
    <xf numFmtId="164" fontId="0" fillId="0" borderId="3" xfId="0" applyNumberFormat="1" applyBorder="1"/>
    <xf numFmtId="14" fontId="0" fillId="0" borderId="3" xfId="1" applyNumberFormat="1" applyFont="1" applyBorder="1"/>
    <xf numFmtId="43" fontId="10" fillId="0" borderId="3" xfId="1" applyFont="1" applyBorder="1"/>
    <xf numFmtId="43" fontId="8" fillId="0" borderId="3" xfId="1" applyFont="1" applyBorder="1"/>
    <xf numFmtId="43" fontId="5" fillId="2" borderId="3" xfId="1" applyFont="1" applyFill="1" applyBorder="1" applyAlignment="1">
      <alignment wrapText="1"/>
    </xf>
    <xf numFmtId="0" fontId="5" fillId="2" borderId="3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wrapText="1"/>
    </xf>
    <xf numFmtId="164" fontId="11" fillId="3" borderId="3" xfId="1" applyNumberFormat="1" applyFont="1" applyFill="1" applyBorder="1" applyAlignment="1">
      <alignment wrapText="1"/>
    </xf>
    <xf numFmtId="0" fontId="12" fillId="3" borderId="3" xfId="0" applyFont="1" applyFill="1" applyBorder="1" applyAlignment="1">
      <alignment wrapText="1"/>
    </xf>
    <xf numFmtId="14" fontId="5" fillId="3" borderId="3" xfId="0" applyNumberFormat="1" applyFont="1" applyFill="1" applyBorder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wrapText="1"/>
    </xf>
    <xf numFmtId="164" fontId="8" fillId="0" borderId="3" xfId="1" applyNumberFormat="1" applyFont="1" applyFill="1" applyBorder="1" applyAlignment="1">
      <alignment vertical="center"/>
    </xf>
    <xf numFmtId="164" fontId="2" fillId="0" borderId="3" xfId="1" applyNumberFormat="1" applyFont="1" applyFill="1" applyBorder="1" applyAlignment="1">
      <alignment vertical="center"/>
    </xf>
    <xf numFmtId="14" fontId="7" fillId="0" borderId="3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/>
    </xf>
    <xf numFmtId="14" fontId="0" fillId="0" borderId="3" xfId="0" applyNumberFormat="1" applyFont="1" applyBorder="1"/>
    <xf numFmtId="0" fontId="0" fillId="0" borderId="3" xfId="0" applyFont="1" applyBorder="1"/>
    <xf numFmtId="14" fontId="3" fillId="0" borderId="3" xfId="0" applyNumberFormat="1" applyFont="1" applyBorder="1" applyAlignment="1">
      <alignment vertical="center"/>
    </xf>
    <xf numFmtId="164" fontId="8" fillId="0" borderId="3" xfId="1" applyNumberFormat="1" applyFont="1" applyBorder="1"/>
    <xf numFmtId="164" fontId="8" fillId="0" borderId="3" xfId="1" applyNumberFormat="1" applyFont="1" applyBorder="1" applyAlignment="1">
      <alignment vertical="center"/>
    </xf>
    <xf numFmtId="0" fontId="0" fillId="0" borderId="3" xfId="0" applyBorder="1" applyAlignment="1">
      <alignment horizontal="left"/>
    </xf>
    <xf numFmtId="0" fontId="13" fillId="0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164" fontId="2" fillId="0" borderId="3" xfId="1" applyNumberFormat="1" applyFont="1" applyBorder="1" applyAlignment="1">
      <alignment vertical="center"/>
    </xf>
    <xf numFmtId="49" fontId="8" fillId="0" borderId="3" xfId="0" applyNumberFormat="1" applyFont="1" applyFill="1" applyBorder="1" applyAlignment="1">
      <alignment vertical="center"/>
    </xf>
    <xf numFmtId="164" fontId="10" fillId="0" borderId="3" xfId="1" applyNumberFormat="1" applyFont="1" applyFill="1" applyBorder="1" applyAlignment="1">
      <alignment vertical="center"/>
    </xf>
    <xf numFmtId="164" fontId="10" fillId="0" borderId="3" xfId="1" applyNumberFormat="1" applyFont="1" applyBorder="1" applyAlignment="1">
      <alignment vertical="center"/>
    </xf>
    <xf numFmtId="164" fontId="10" fillId="0" borderId="3" xfId="1" applyNumberFormat="1" applyFont="1" applyBorder="1"/>
    <xf numFmtId="17" fontId="8" fillId="0" borderId="3" xfId="0" applyNumberFormat="1" applyFont="1" applyBorder="1" applyAlignment="1">
      <alignment vertical="center"/>
    </xf>
    <xf numFmtId="0" fontId="14" fillId="0" borderId="3" xfId="0" applyFont="1" applyBorder="1" applyAlignment="1">
      <alignment horizontal="left" vertical="center" indent="3"/>
    </xf>
    <xf numFmtId="8" fontId="15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indent="3"/>
    </xf>
    <xf numFmtId="0" fontId="17" fillId="0" borderId="3" xfId="0" applyFont="1" applyBorder="1" applyAlignment="1">
      <alignment horizontal="left" vertical="center" indent="3"/>
    </xf>
    <xf numFmtId="0" fontId="18" fillId="0" borderId="3" xfId="0" applyFont="1" applyBorder="1" applyAlignment="1">
      <alignment horizontal="left" vertical="center" indent="3"/>
    </xf>
    <xf numFmtId="0" fontId="15" fillId="0" borderId="3" xfId="0" applyFont="1" applyBorder="1" applyAlignment="1">
      <alignment horizontal="left" vertical="center" indent="3"/>
    </xf>
    <xf numFmtId="8" fontId="15" fillId="0" borderId="3" xfId="0" applyNumberFormat="1" applyFont="1" applyBorder="1" applyAlignment="1">
      <alignment horizontal="right" vertical="center" indent="3"/>
    </xf>
    <xf numFmtId="0" fontId="19" fillId="0" borderId="3" xfId="0" applyFont="1" applyBorder="1" applyAlignment="1">
      <alignment horizontal="left" vertical="center" indent="3"/>
    </xf>
    <xf numFmtId="0" fontId="20" fillId="0" borderId="3" xfId="0" applyFont="1" applyBorder="1" applyAlignment="1">
      <alignment horizontal="left" indent="3"/>
    </xf>
    <xf numFmtId="0" fontId="15" fillId="0" borderId="3" xfId="0" applyFont="1" applyBorder="1" applyAlignment="1">
      <alignment horizontal="right" vertical="center" indent="3"/>
    </xf>
    <xf numFmtId="8" fontId="21" fillId="0" borderId="3" xfId="0" applyNumberFormat="1" applyFont="1" applyBorder="1" applyAlignment="1">
      <alignment horizontal="right" indent="3"/>
    </xf>
    <xf numFmtId="0" fontId="21" fillId="0" borderId="3" xfId="0" applyFont="1" applyBorder="1" applyAlignment="1">
      <alignment horizontal="left" vertical="center" indent="3"/>
    </xf>
    <xf numFmtId="8" fontId="18" fillId="0" borderId="3" xfId="0" applyNumberFormat="1" applyFont="1" applyBorder="1" applyAlignment="1">
      <alignment horizontal="left" vertical="center" indent="3"/>
    </xf>
    <xf numFmtId="164" fontId="15" fillId="0" borderId="3" xfId="0" applyNumberFormat="1" applyFont="1" applyBorder="1" applyAlignment="1">
      <alignment horizontal="right" vertical="center" indent="3"/>
    </xf>
    <xf numFmtId="164" fontId="25" fillId="0" borderId="3" xfId="0" applyNumberFormat="1" applyFont="1" applyBorder="1" applyAlignment="1">
      <alignment vertical="center" wrapText="1"/>
    </xf>
    <xf numFmtId="0" fontId="10" fillId="0" borderId="3" xfId="0" applyFont="1" applyBorder="1"/>
    <xf numFmtId="164" fontId="10" fillId="0" borderId="3" xfId="0" applyNumberFormat="1" applyFont="1" applyBorder="1"/>
    <xf numFmtId="0" fontId="25" fillId="0" borderId="3" xfId="0" applyFont="1" applyBorder="1" applyAlignment="1">
      <alignment vertical="center" wrapText="1"/>
    </xf>
    <xf numFmtId="17" fontId="0" fillId="0" borderId="0" xfId="0" applyNumberFormat="1"/>
    <xf numFmtId="0" fontId="3" fillId="0" borderId="0" xfId="0" applyFont="1"/>
    <xf numFmtId="164" fontId="9" fillId="0" borderId="3" xfId="1" applyNumberFormat="1" applyFont="1" applyBorder="1"/>
    <xf numFmtId="43" fontId="26" fillId="0" borderId="3" xfId="1" applyNumberFormat="1" applyFont="1" applyBorder="1"/>
    <xf numFmtId="164" fontId="27" fillId="0" borderId="3" xfId="1" applyNumberFormat="1" applyFont="1" applyBorder="1"/>
    <xf numFmtId="164" fontId="28" fillId="0" borderId="3" xfId="1" applyNumberFormat="1" applyFont="1" applyBorder="1"/>
    <xf numFmtId="164" fontId="29" fillId="0" borderId="3" xfId="1" applyNumberFormat="1" applyFont="1" applyBorder="1"/>
    <xf numFmtId="43" fontId="26" fillId="0" borderId="3" xfId="1" applyFont="1" applyBorder="1"/>
    <xf numFmtId="0" fontId="26" fillId="0" borderId="0" xfId="0" applyFont="1"/>
    <xf numFmtId="0" fontId="30" fillId="0" borderId="3" xfId="0" applyFont="1" applyFill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2" fillId="0" borderId="3" xfId="0" applyFont="1" applyBorder="1" applyAlignment="1">
      <alignment horizontal="left" vertical="center" indent="3"/>
    </xf>
    <xf numFmtId="0" fontId="23" fillId="0" borderId="3" xfId="0" applyFont="1" applyBorder="1" applyAlignment="1">
      <alignment horizontal="left" vertical="center" indent="3"/>
    </xf>
    <xf numFmtId="0" fontId="24" fillId="0" borderId="3" xfId="0" applyFont="1" applyBorder="1" applyAlignment="1">
      <alignment horizontal="left" vertical="center" indent="3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topLeftCell="A13" workbookViewId="0">
      <selection activeCell="E28" sqref="E28"/>
    </sheetView>
  </sheetViews>
  <sheetFormatPr defaultRowHeight="15.6" x14ac:dyDescent="0.3"/>
  <cols>
    <col min="1" max="1" width="36.44140625" bestFit="1" customWidth="1"/>
    <col min="2" max="2" width="11.5546875" bestFit="1" customWidth="1"/>
    <col min="3" max="3" width="23.5546875" customWidth="1"/>
    <col min="4" max="4" width="9.5546875" bestFit="1" customWidth="1"/>
    <col min="5" max="5" width="12.33203125" customWidth="1"/>
    <col min="6" max="6" width="13.21875" customWidth="1"/>
    <col min="7" max="7" width="9.33203125" bestFit="1" customWidth="1"/>
    <col min="8" max="8" width="12.109375" customWidth="1"/>
    <col min="9" max="9" width="8.6640625" bestFit="1" customWidth="1"/>
    <col min="10" max="10" width="29.33203125" bestFit="1" customWidth="1"/>
    <col min="11" max="11" width="24" bestFit="1" customWidth="1"/>
    <col min="12" max="12" width="9.88671875" style="70" bestFit="1" customWidth="1"/>
  </cols>
  <sheetData>
    <row r="1" spans="1:12" ht="18" x14ac:dyDescent="0.35">
      <c r="A1" s="73" t="s">
        <v>62</v>
      </c>
      <c r="B1" s="74"/>
      <c r="C1" s="74"/>
      <c r="D1" s="74"/>
      <c r="E1" s="74"/>
      <c r="F1" s="74"/>
      <c r="G1" s="74"/>
      <c r="H1" s="74"/>
      <c r="I1" s="1"/>
      <c r="J1" s="2"/>
      <c r="K1" s="2"/>
      <c r="L1" s="65"/>
    </row>
    <row r="2" spans="1:12" ht="43.2" x14ac:dyDescent="0.3">
      <c r="A2" s="3" t="s">
        <v>0</v>
      </c>
      <c r="B2" s="4" t="s">
        <v>1</v>
      </c>
      <c r="C2" s="3" t="s">
        <v>2</v>
      </c>
      <c r="D2" s="5" t="s">
        <v>3</v>
      </c>
      <c r="E2" s="5" t="s">
        <v>4</v>
      </c>
      <c r="F2" s="5" t="s">
        <v>5</v>
      </c>
      <c r="G2" s="4" t="s">
        <v>6</v>
      </c>
      <c r="H2" s="4" t="s">
        <v>77</v>
      </c>
      <c r="I2" s="1"/>
      <c r="J2" s="6"/>
      <c r="K2" s="2"/>
      <c r="L2" s="65"/>
    </row>
    <row r="3" spans="1:12" x14ac:dyDescent="0.3">
      <c r="A3" s="61" t="s">
        <v>7</v>
      </c>
      <c r="B3" s="58" t="s">
        <v>8</v>
      </c>
      <c r="C3" s="61"/>
      <c r="D3" s="15">
        <v>1800</v>
      </c>
      <c r="E3" s="15">
        <v>0</v>
      </c>
      <c r="F3" s="15">
        <v>1800</v>
      </c>
      <c r="G3" s="2"/>
      <c r="H3" s="9"/>
      <c r="I3" s="8"/>
      <c r="J3" s="2" t="s">
        <v>106</v>
      </c>
      <c r="K3" s="10">
        <v>44287</v>
      </c>
      <c r="L3" s="66">
        <v>2182.25</v>
      </c>
    </row>
    <row r="4" spans="1:12" x14ac:dyDescent="0.3">
      <c r="A4" s="59" t="s">
        <v>73</v>
      </c>
      <c r="B4" s="60"/>
      <c r="C4" s="59"/>
      <c r="D4" s="15">
        <v>50</v>
      </c>
      <c r="E4" s="15">
        <v>0</v>
      </c>
      <c r="F4" s="15">
        <v>50</v>
      </c>
      <c r="G4" s="2"/>
      <c r="H4" s="9">
        <v>44398</v>
      </c>
      <c r="I4" s="1"/>
      <c r="J4" s="8" t="s">
        <v>9</v>
      </c>
      <c r="K4" s="8"/>
      <c r="L4" s="64"/>
    </row>
    <row r="5" spans="1:12" x14ac:dyDescent="0.3">
      <c r="A5" s="59" t="s">
        <v>7</v>
      </c>
      <c r="B5" s="60"/>
      <c r="C5" s="59"/>
      <c r="D5" s="15">
        <v>200</v>
      </c>
      <c r="E5" s="15"/>
      <c r="F5" s="15">
        <v>200</v>
      </c>
      <c r="G5" s="2"/>
      <c r="H5" s="9">
        <v>44470</v>
      </c>
      <c r="I5" s="1"/>
      <c r="J5" s="8" t="s">
        <v>9</v>
      </c>
      <c r="K5" s="8"/>
      <c r="L5" s="64"/>
    </row>
    <row r="6" spans="1:12" x14ac:dyDescent="0.3">
      <c r="A6" s="59" t="s">
        <v>76</v>
      </c>
      <c r="B6" s="60"/>
      <c r="C6" s="59"/>
      <c r="D6" s="15">
        <v>200</v>
      </c>
      <c r="E6" s="15">
        <v>0</v>
      </c>
      <c r="F6" s="15">
        <v>200</v>
      </c>
      <c r="G6" s="2"/>
      <c r="H6" s="9">
        <v>44470</v>
      </c>
      <c r="I6" s="1"/>
      <c r="J6" s="8" t="s">
        <v>10</v>
      </c>
      <c r="K6" s="8"/>
      <c r="L6" s="64"/>
    </row>
    <row r="7" spans="1:12" x14ac:dyDescent="0.3">
      <c r="A7" s="59" t="s">
        <v>95</v>
      </c>
      <c r="B7" s="60"/>
      <c r="C7" s="59"/>
      <c r="D7" s="15">
        <v>80</v>
      </c>
      <c r="E7" s="15">
        <v>0</v>
      </c>
      <c r="F7" s="15">
        <v>80</v>
      </c>
      <c r="G7" s="2"/>
      <c r="H7" s="9">
        <v>44562</v>
      </c>
      <c r="I7" s="1"/>
      <c r="J7" s="8" t="s">
        <v>11</v>
      </c>
      <c r="K7" s="14">
        <v>44287</v>
      </c>
      <c r="L7" s="67">
        <v>2182.25</v>
      </c>
    </row>
    <row r="8" spans="1:12" x14ac:dyDescent="0.3">
      <c r="A8" s="2"/>
      <c r="B8" s="13"/>
      <c r="C8" s="2"/>
      <c r="D8" s="8"/>
      <c r="E8" s="8">
        <v>0</v>
      </c>
      <c r="F8" s="8">
        <v>0</v>
      </c>
      <c r="G8" s="2"/>
      <c r="H8" s="9"/>
      <c r="I8" s="1"/>
      <c r="J8" s="8"/>
      <c r="K8" s="8"/>
      <c r="L8" s="64"/>
    </row>
    <row r="9" spans="1:12" x14ac:dyDescent="0.3">
      <c r="A9" s="2"/>
      <c r="B9" s="13"/>
      <c r="C9" s="2"/>
      <c r="D9" s="8"/>
      <c r="E9" s="8">
        <v>0</v>
      </c>
      <c r="F9" s="8">
        <v>0</v>
      </c>
      <c r="G9" s="2"/>
      <c r="H9" s="9"/>
      <c r="I9" s="1"/>
      <c r="J9" s="8" t="s">
        <v>12</v>
      </c>
      <c r="K9" s="8"/>
      <c r="L9" s="67">
        <v>2330</v>
      </c>
    </row>
    <row r="10" spans="1:12" x14ac:dyDescent="0.3">
      <c r="A10" s="2"/>
      <c r="B10" s="13"/>
      <c r="C10" s="2"/>
      <c r="D10" s="8"/>
      <c r="E10" s="8"/>
      <c r="F10" s="8">
        <v>0</v>
      </c>
      <c r="G10" s="2"/>
      <c r="H10" s="9"/>
      <c r="I10" s="1"/>
      <c r="J10" s="2"/>
      <c r="K10" s="8"/>
      <c r="L10" s="64"/>
    </row>
    <row r="11" spans="1:12" x14ac:dyDescent="0.3">
      <c r="A11" s="2"/>
      <c r="B11" s="13"/>
      <c r="C11" s="2"/>
      <c r="D11" s="8"/>
      <c r="E11" s="8">
        <v>0</v>
      </c>
      <c r="F11" s="8">
        <v>0</v>
      </c>
      <c r="G11" s="2"/>
      <c r="H11" s="9"/>
      <c r="I11" s="1"/>
      <c r="J11" s="8" t="s">
        <v>13</v>
      </c>
      <c r="K11" s="8"/>
      <c r="L11" s="68">
        <v>2375.5</v>
      </c>
    </row>
    <row r="12" spans="1:12" x14ac:dyDescent="0.3">
      <c r="A12" s="2"/>
      <c r="B12" s="13"/>
      <c r="C12" s="2"/>
      <c r="D12" s="8"/>
      <c r="E12" s="8">
        <v>0</v>
      </c>
      <c r="F12" s="8">
        <v>0</v>
      </c>
      <c r="G12" s="2"/>
      <c r="H12" s="9"/>
      <c r="I12" s="1"/>
      <c r="J12" s="12"/>
      <c r="K12" s="12"/>
      <c r="L12" s="64"/>
    </row>
    <row r="13" spans="1:12" x14ac:dyDescent="0.3">
      <c r="A13" s="2"/>
      <c r="B13" s="13"/>
      <c r="C13" s="2"/>
      <c r="D13" s="8"/>
      <c r="E13" s="8">
        <v>0</v>
      </c>
      <c r="F13" s="8">
        <v>0</v>
      </c>
      <c r="G13" s="2"/>
      <c r="H13" s="9"/>
      <c r="I13" s="1"/>
      <c r="J13" s="16" t="s">
        <v>15</v>
      </c>
      <c r="K13" s="16"/>
      <c r="L13" s="64"/>
    </row>
    <row r="14" spans="1:12" x14ac:dyDescent="0.3">
      <c r="A14" s="2"/>
      <c r="B14" s="13"/>
      <c r="C14" s="2"/>
      <c r="D14" s="7"/>
      <c r="E14" s="8">
        <v>0</v>
      </c>
      <c r="F14" s="8">
        <v>0</v>
      </c>
      <c r="G14" s="2"/>
      <c r="H14" s="9"/>
      <c r="I14" s="1" t="s">
        <v>14</v>
      </c>
      <c r="J14" s="8" t="s">
        <v>15</v>
      </c>
      <c r="K14" s="8" t="s">
        <v>16</v>
      </c>
      <c r="L14" s="64"/>
    </row>
    <row r="15" spans="1:12" x14ac:dyDescent="0.3">
      <c r="A15" s="2"/>
      <c r="B15" s="13"/>
      <c r="C15" s="2"/>
      <c r="D15" s="8"/>
      <c r="E15" s="8">
        <v>0</v>
      </c>
      <c r="F15" s="8">
        <v>0</v>
      </c>
      <c r="G15" s="2"/>
      <c r="H15" s="9"/>
      <c r="I15" s="1"/>
      <c r="J15" s="8"/>
      <c r="K15" s="8"/>
      <c r="L15" s="64"/>
    </row>
    <row r="16" spans="1:12" x14ac:dyDescent="0.3">
      <c r="A16" s="2"/>
      <c r="B16" s="13"/>
      <c r="C16" s="2"/>
      <c r="D16" s="8"/>
      <c r="E16" s="8">
        <v>0</v>
      </c>
      <c r="F16" s="8">
        <v>0</v>
      </c>
      <c r="G16" s="2"/>
      <c r="H16" s="9"/>
      <c r="I16" s="1"/>
      <c r="J16" s="8" t="s">
        <v>17</v>
      </c>
      <c r="K16" s="8"/>
      <c r="L16" s="67">
        <f>SUM(L7+L9-L11)</f>
        <v>2136.75</v>
      </c>
    </row>
    <row r="17" spans="1:12" ht="43.2" x14ac:dyDescent="0.3">
      <c r="A17" s="4" t="s">
        <v>18</v>
      </c>
      <c r="B17" s="4" t="s">
        <v>1</v>
      </c>
      <c r="C17" s="4" t="s">
        <v>2</v>
      </c>
      <c r="D17" s="17" t="s">
        <v>3</v>
      </c>
      <c r="E17" s="17" t="s">
        <v>4</v>
      </c>
      <c r="F17" s="17" t="s">
        <v>5</v>
      </c>
      <c r="G17" s="4" t="s">
        <v>74</v>
      </c>
      <c r="H17" s="4" t="s">
        <v>19</v>
      </c>
      <c r="I17" s="18" t="s">
        <v>20</v>
      </c>
      <c r="J17" s="6"/>
      <c r="K17" s="2"/>
      <c r="L17" s="69"/>
    </row>
    <row r="18" spans="1:12" x14ac:dyDescent="0.3">
      <c r="A18" s="24" t="s">
        <v>75</v>
      </c>
      <c r="B18" s="24" t="s">
        <v>24</v>
      </c>
      <c r="C18" s="25" t="s">
        <v>72</v>
      </c>
      <c r="D18" s="26">
        <v>104.47</v>
      </c>
      <c r="E18" s="33"/>
      <c r="F18" s="26">
        <v>104.47</v>
      </c>
      <c r="G18" s="21" t="s">
        <v>61</v>
      </c>
      <c r="H18" s="32">
        <v>44463</v>
      </c>
      <c r="I18" s="23"/>
      <c r="J18" s="6"/>
      <c r="K18" s="2"/>
      <c r="L18" s="69"/>
    </row>
    <row r="19" spans="1:12" x14ac:dyDescent="0.3">
      <c r="A19" s="24" t="s">
        <v>96</v>
      </c>
      <c r="B19" s="24" t="s">
        <v>24</v>
      </c>
      <c r="C19" s="25" t="s">
        <v>97</v>
      </c>
      <c r="D19" s="26">
        <v>200</v>
      </c>
      <c r="E19" s="34"/>
      <c r="F19" s="11">
        <v>200</v>
      </c>
      <c r="G19" s="21" t="s">
        <v>61</v>
      </c>
      <c r="H19" s="28">
        <v>44651</v>
      </c>
      <c r="I19" s="23"/>
      <c r="J19" s="6"/>
      <c r="K19" s="2"/>
      <c r="L19" s="69"/>
    </row>
    <row r="20" spans="1:12" x14ac:dyDescent="0.3">
      <c r="A20" s="19" t="s">
        <v>63</v>
      </c>
      <c r="B20" s="19" t="s">
        <v>64</v>
      </c>
      <c r="C20" s="19" t="s">
        <v>65</v>
      </c>
      <c r="D20" s="20">
        <v>70.39</v>
      </c>
      <c r="E20" s="20"/>
      <c r="F20" s="20">
        <v>70.39</v>
      </c>
      <c r="G20" s="21" t="s">
        <v>61</v>
      </c>
      <c r="H20" s="22">
        <v>44344</v>
      </c>
      <c r="I20" s="23"/>
      <c r="J20" s="6"/>
      <c r="K20" s="2"/>
      <c r="L20" s="69"/>
    </row>
    <row r="21" spans="1:12" x14ac:dyDescent="0.3">
      <c r="A21" s="19" t="s">
        <v>66</v>
      </c>
      <c r="B21" s="19" t="s">
        <v>64</v>
      </c>
      <c r="C21" s="19" t="s">
        <v>22</v>
      </c>
      <c r="D21" s="20">
        <v>159.13999999999999</v>
      </c>
      <c r="E21" s="20"/>
      <c r="F21" s="20">
        <v>159.13999999999999</v>
      </c>
      <c r="G21" s="21" t="s">
        <v>61</v>
      </c>
      <c r="H21" s="22">
        <v>44344</v>
      </c>
      <c r="I21" s="23"/>
      <c r="J21" s="6"/>
      <c r="K21" s="2"/>
      <c r="L21" s="69"/>
    </row>
    <row r="22" spans="1:12" x14ac:dyDescent="0.3">
      <c r="A22" s="19" t="s">
        <v>67</v>
      </c>
      <c r="B22" s="19" t="s">
        <v>64</v>
      </c>
      <c r="C22" s="19" t="s">
        <v>68</v>
      </c>
      <c r="D22" s="20">
        <v>75</v>
      </c>
      <c r="E22" s="20"/>
      <c r="F22" s="20">
        <v>75</v>
      </c>
      <c r="G22" s="21" t="s">
        <v>61</v>
      </c>
      <c r="H22" s="22">
        <v>44344</v>
      </c>
      <c r="I22" s="23"/>
      <c r="J22" s="6"/>
      <c r="K22" s="2"/>
      <c r="L22" s="69"/>
    </row>
    <row r="23" spans="1:12" x14ac:dyDescent="0.3">
      <c r="A23" s="24" t="s">
        <v>78</v>
      </c>
      <c r="B23" s="24" t="s">
        <v>64</v>
      </c>
      <c r="C23" s="25" t="s">
        <v>71</v>
      </c>
      <c r="D23" s="26">
        <v>50</v>
      </c>
      <c r="E23" s="27"/>
      <c r="F23" s="26">
        <v>50</v>
      </c>
      <c r="G23" s="21" t="s">
        <v>61</v>
      </c>
      <c r="H23" s="28">
        <v>44393</v>
      </c>
      <c r="I23" s="29"/>
      <c r="J23" s="30"/>
      <c r="K23" s="31"/>
      <c r="L23" s="69"/>
    </row>
    <row r="24" spans="1:12" x14ac:dyDescent="0.3">
      <c r="A24" s="24" t="s">
        <v>58</v>
      </c>
      <c r="B24" s="24" t="s">
        <v>64</v>
      </c>
      <c r="C24" s="25" t="s">
        <v>69</v>
      </c>
      <c r="D24" s="26">
        <v>40</v>
      </c>
      <c r="E24" s="26"/>
      <c r="F24" s="26">
        <v>40</v>
      </c>
      <c r="G24" s="21" t="s">
        <v>61</v>
      </c>
      <c r="H24" s="32">
        <v>44403</v>
      </c>
      <c r="I24" s="29"/>
      <c r="J24" s="30"/>
      <c r="K24" s="31"/>
      <c r="L24" s="69"/>
    </row>
    <row r="25" spans="1:12" x14ac:dyDescent="0.3">
      <c r="A25" s="24" t="s">
        <v>58</v>
      </c>
      <c r="B25" s="24" t="s">
        <v>64</v>
      </c>
      <c r="C25" s="25" t="s">
        <v>70</v>
      </c>
      <c r="D25" s="26">
        <v>11</v>
      </c>
      <c r="E25" s="26"/>
      <c r="F25" s="26">
        <v>11</v>
      </c>
      <c r="G25" s="21" t="s">
        <v>61</v>
      </c>
      <c r="H25" s="32">
        <v>44403</v>
      </c>
      <c r="I25" s="1"/>
      <c r="J25" s="10"/>
      <c r="K25" s="2"/>
      <c r="L25" s="69"/>
    </row>
    <row r="26" spans="1:12" x14ac:dyDescent="0.3">
      <c r="A26" s="24" t="s">
        <v>78</v>
      </c>
      <c r="B26" s="24" t="s">
        <v>64</v>
      </c>
      <c r="C26" s="25" t="s">
        <v>71</v>
      </c>
      <c r="D26" s="26">
        <v>50</v>
      </c>
      <c r="E26" s="26"/>
      <c r="F26" s="26">
        <v>50</v>
      </c>
      <c r="G26" s="21">
        <v>207</v>
      </c>
      <c r="H26" s="32">
        <v>44393</v>
      </c>
      <c r="I26" s="1"/>
      <c r="J26" s="10"/>
      <c r="K26" s="2"/>
      <c r="L26" s="69"/>
    </row>
    <row r="27" spans="1:12" x14ac:dyDescent="0.3">
      <c r="A27" s="24" t="s">
        <v>58</v>
      </c>
      <c r="B27" s="24" t="s">
        <v>64</v>
      </c>
      <c r="C27" s="25" t="s">
        <v>94</v>
      </c>
      <c r="D27" s="26">
        <v>3.96</v>
      </c>
      <c r="E27" s="34"/>
      <c r="F27" s="11">
        <v>3.96</v>
      </c>
      <c r="G27" s="21" t="s">
        <v>61</v>
      </c>
      <c r="H27" s="28">
        <v>44587</v>
      </c>
      <c r="I27" s="1"/>
      <c r="J27" s="10"/>
      <c r="K27" s="2"/>
      <c r="L27" s="69"/>
    </row>
    <row r="28" spans="1:12" x14ac:dyDescent="0.3">
      <c r="A28" s="24" t="s">
        <v>58</v>
      </c>
      <c r="B28" s="24" t="s">
        <v>64</v>
      </c>
      <c r="C28" s="25" t="s">
        <v>94</v>
      </c>
      <c r="D28" s="26">
        <v>5.85</v>
      </c>
      <c r="E28" s="34"/>
      <c r="F28" s="11">
        <f>SUM(D28:E28)</f>
        <v>5.85</v>
      </c>
      <c r="G28" s="21" t="s">
        <v>61</v>
      </c>
      <c r="H28" s="28">
        <v>44587</v>
      </c>
      <c r="I28" s="1"/>
      <c r="J28" s="2"/>
      <c r="K28" s="2"/>
      <c r="L28" s="65"/>
    </row>
    <row r="29" spans="1:12" x14ac:dyDescent="0.3">
      <c r="A29" s="24" t="s">
        <v>58</v>
      </c>
      <c r="B29" s="24" t="s">
        <v>64</v>
      </c>
      <c r="C29" s="25" t="s">
        <v>104</v>
      </c>
      <c r="D29" s="26">
        <v>100</v>
      </c>
      <c r="E29" s="34"/>
      <c r="F29" s="11">
        <v>100</v>
      </c>
      <c r="G29" s="21" t="s">
        <v>61</v>
      </c>
      <c r="H29" s="28">
        <v>44651</v>
      </c>
      <c r="I29" s="35"/>
      <c r="J29" s="2"/>
      <c r="K29" s="2"/>
      <c r="L29" s="65"/>
    </row>
    <row r="30" spans="1:12" x14ac:dyDescent="0.3">
      <c r="A30" s="24" t="s">
        <v>58</v>
      </c>
      <c r="B30" s="24" t="s">
        <v>64</v>
      </c>
      <c r="C30" s="25" t="s">
        <v>105</v>
      </c>
      <c r="D30" s="26">
        <v>7.99</v>
      </c>
      <c r="E30" s="34"/>
      <c r="F30" s="11">
        <f>SUM(D30:E30)</f>
        <v>7.99</v>
      </c>
      <c r="G30" s="21" t="s">
        <v>61</v>
      </c>
      <c r="H30" s="28">
        <v>44651</v>
      </c>
      <c r="I30" s="1"/>
      <c r="J30" s="2"/>
      <c r="K30" s="2"/>
      <c r="L30" s="65"/>
    </row>
    <row r="31" spans="1:12" ht="15" customHeight="1" x14ac:dyDescent="0.3">
      <c r="A31" s="24" t="s">
        <v>91</v>
      </c>
      <c r="B31" s="24" t="s">
        <v>89</v>
      </c>
      <c r="C31" s="25" t="s">
        <v>92</v>
      </c>
      <c r="D31" s="26">
        <v>453.73</v>
      </c>
      <c r="E31" s="34">
        <v>90.75</v>
      </c>
      <c r="F31" s="11">
        <f>SUM(D31:E31)</f>
        <v>544.48</v>
      </c>
      <c r="G31" s="21" t="s">
        <v>61</v>
      </c>
      <c r="H31" s="28">
        <v>44568</v>
      </c>
      <c r="I31" s="1"/>
      <c r="J31" s="10"/>
      <c r="K31" s="2"/>
      <c r="L31" s="69"/>
    </row>
    <row r="32" spans="1:12" x14ac:dyDescent="0.3">
      <c r="A32" s="19" t="s">
        <v>58</v>
      </c>
      <c r="B32" s="19" t="s">
        <v>59</v>
      </c>
      <c r="C32" s="19" t="s">
        <v>60</v>
      </c>
      <c r="D32" s="20">
        <v>85.2</v>
      </c>
      <c r="E32" s="20"/>
      <c r="F32" s="20">
        <v>85.2</v>
      </c>
      <c r="G32" s="21" t="s">
        <v>61</v>
      </c>
      <c r="H32" s="22">
        <v>44316</v>
      </c>
      <c r="I32" s="1"/>
      <c r="J32" s="2"/>
      <c r="K32" s="2"/>
      <c r="L32" s="65"/>
    </row>
    <row r="33" spans="1:12" x14ac:dyDescent="0.3">
      <c r="A33" s="19" t="s">
        <v>58</v>
      </c>
      <c r="B33" s="19" t="s">
        <v>59</v>
      </c>
      <c r="C33" s="19" t="s">
        <v>60</v>
      </c>
      <c r="D33" s="20">
        <v>93</v>
      </c>
      <c r="E33" s="20"/>
      <c r="F33" s="20">
        <v>93</v>
      </c>
      <c r="G33" s="21" t="s">
        <v>61</v>
      </c>
      <c r="H33" s="22">
        <v>44344</v>
      </c>
      <c r="I33" s="1"/>
      <c r="J33" s="2"/>
      <c r="K33" s="2"/>
      <c r="L33" s="65"/>
    </row>
    <row r="34" spans="1:12" x14ac:dyDescent="0.3">
      <c r="A34" s="24" t="s">
        <v>58</v>
      </c>
      <c r="B34" s="24" t="s">
        <v>59</v>
      </c>
      <c r="C34" s="25" t="s">
        <v>60</v>
      </c>
      <c r="D34" s="26">
        <v>63.9</v>
      </c>
      <c r="E34" s="27"/>
      <c r="F34" s="26">
        <v>63.9</v>
      </c>
      <c r="G34" s="21" t="s">
        <v>61</v>
      </c>
      <c r="H34" s="28">
        <v>44372</v>
      </c>
      <c r="I34" s="1"/>
      <c r="J34" s="2"/>
      <c r="K34" s="2"/>
      <c r="L34" s="65"/>
    </row>
    <row r="35" spans="1:12" x14ac:dyDescent="0.3">
      <c r="A35" s="24" t="s">
        <v>58</v>
      </c>
      <c r="B35" s="24" t="s">
        <v>59</v>
      </c>
      <c r="C35" s="25" t="s">
        <v>60</v>
      </c>
      <c r="D35" s="26">
        <v>74.55</v>
      </c>
      <c r="E35" s="26"/>
      <c r="F35" s="26">
        <v>74.55</v>
      </c>
      <c r="G35" s="21" t="s">
        <v>61</v>
      </c>
      <c r="H35" s="32">
        <v>44403</v>
      </c>
      <c r="I35" s="72"/>
      <c r="J35" s="2"/>
      <c r="K35" s="2"/>
      <c r="L35" s="65"/>
    </row>
    <row r="36" spans="1:12" x14ac:dyDescent="0.3">
      <c r="A36" s="24" t="s">
        <v>58</v>
      </c>
      <c r="B36" s="24" t="s">
        <v>59</v>
      </c>
      <c r="C36" s="25" t="s">
        <v>60</v>
      </c>
      <c r="D36" s="26">
        <v>63.9</v>
      </c>
      <c r="E36" s="33"/>
      <c r="F36" s="26">
        <v>63.9</v>
      </c>
      <c r="G36" s="21" t="s">
        <v>61</v>
      </c>
      <c r="H36" s="32">
        <v>44440</v>
      </c>
      <c r="I36" s="1"/>
      <c r="J36" s="2"/>
      <c r="K36" s="2"/>
      <c r="L36" s="65"/>
    </row>
    <row r="37" spans="1:12" x14ac:dyDescent="0.3">
      <c r="A37" s="24" t="s">
        <v>58</v>
      </c>
      <c r="B37" s="24" t="s">
        <v>59</v>
      </c>
      <c r="C37" s="25" t="s">
        <v>60</v>
      </c>
      <c r="D37" s="26">
        <v>103.84</v>
      </c>
      <c r="E37" s="34"/>
      <c r="F37" s="26">
        <v>103.84</v>
      </c>
      <c r="G37" s="21" t="s">
        <v>61</v>
      </c>
      <c r="H37" s="32">
        <v>44463</v>
      </c>
      <c r="I37" s="1"/>
      <c r="J37" s="2"/>
      <c r="K37" s="2"/>
      <c r="L37" s="65"/>
    </row>
    <row r="38" spans="1:12" x14ac:dyDescent="0.3">
      <c r="A38" s="24" t="s">
        <v>58</v>
      </c>
      <c r="B38" s="24" t="s">
        <v>59</v>
      </c>
      <c r="C38" s="25" t="s">
        <v>60</v>
      </c>
      <c r="D38" s="26">
        <v>74.55</v>
      </c>
      <c r="E38" s="34"/>
      <c r="F38" s="26">
        <v>74.55</v>
      </c>
      <c r="G38" s="21" t="s">
        <v>61</v>
      </c>
      <c r="H38" s="32">
        <v>44495</v>
      </c>
      <c r="I38" s="1"/>
      <c r="J38" s="2"/>
      <c r="K38" s="2"/>
      <c r="L38" s="65"/>
    </row>
    <row r="39" spans="1:12" x14ac:dyDescent="0.3">
      <c r="A39" s="24" t="s">
        <v>84</v>
      </c>
      <c r="B39" s="24" t="s">
        <v>59</v>
      </c>
      <c r="C39" s="25" t="s">
        <v>60</v>
      </c>
      <c r="D39" s="26">
        <v>94.55</v>
      </c>
      <c r="E39" s="34"/>
      <c r="F39" s="26">
        <v>94.55</v>
      </c>
      <c r="G39" s="21" t="s">
        <v>61</v>
      </c>
      <c r="H39" s="28">
        <v>44530</v>
      </c>
      <c r="I39" s="1"/>
      <c r="J39" s="2"/>
      <c r="K39" s="2"/>
      <c r="L39" s="65"/>
    </row>
    <row r="40" spans="1:12" x14ac:dyDescent="0.3">
      <c r="A40" s="24" t="s">
        <v>84</v>
      </c>
      <c r="B40" s="24" t="s">
        <v>59</v>
      </c>
      <c r="C40" s="25" t="s">
        <v>60</v>
      </c>
      <c r="D40" s="26">
        <v>63.9</v>
      </c>
      <c r="E40" s="34"/>
      <c r="F40" s="11">
        <v>63.9</v>
      </c>
      <c r="G40" s="21" t="s">
        <v>61</v>
      </c>
      <c r="H40" s="28">
        <v>44559</v>
      </c>
      <c r="I40" s="1"/>
      <c r="J40" s="2"/>
      <c r="K40" s="2"/>
      <c r="L40" s="65"/>
    </row>
    <row r="41" spans="1:12" x14ac:dyDescent="0.3">
      <c r="A41" s="24" t="s">
        <v>58</v>
      </c>
      <c r="B41" s="24" t="s">
        <v>59</v>
      </c>
      <c r="C41" s="25" t="s">
        <v>60</v>
      </c>
      <c r="D41" s="26">
        <v>74.55</v>
      </c>
      <c r="E41" s="34"/>
      <c r="F41" s="11">
        <v>74.55</v>
      </c>
      <c r="G41" s="21" t="s">
        <v>61</v>
      </c>
      <c r="H41" s="28">
        <v>44587</v>
      </c>
      <c r="I41" s="1"/>
      <c r="J41" s="2"/>
      <c r="K41" s="2"/>
      <c r="L41" s="65"/>
    </row>
    <row r="42" spans="1:12" x14ac:dyDescent="0.3">
      <c r="A42" s="24" t="s">
        <v>58</v>
      </c>
      <c r="B42" s="24" t="s">
        <v>59</v>
      </c>
      <c r="C42" s="25" t="s">
        <v>60</v>
      </c>
      <c r="D42" s="26">
        <v>74.55</v>
      </c>
      <c r="E42" s="34"/>
      <c r="F42" s="11">
        <v>74.55</v>
      </c>
      <c r="G42" s="21" t="s">
        <v>61</v>
      </c>
      <c r="H42" s="28">
        <v>44617</v>
      </c>
      <c r="I42" s="1"/>
      <c r="J42" s="2"/>
      <c r="K42" s="2"/>
      <c r="L42" s="65"/>
    </row>
    <row r="43" spans="1:12" x14ac:dyDescent="0.3">
      <c r="A43" s="24" t="s">
        <v>58</v>
      </c>
      <c r="B43" s="24" t="s">
        <v>59</v>
      </c>
      <c r="C43" s="25" t="s">
        <v>60</v>
      </c>
      <c r="D43" s="11">
        <v>86.73</v>
      </c>
      <c r="E43" s="34"/>
      <c r="F43" s="26">
        <v>86.73</v>
      </c>
      <c r="G43" s="21" t="s">
        <v>61</v>
      </c>
      <c r="H43" s="28">
        <v>44651</v>
      </c>
      <c r="I43" s="1"/>
      <c r="J43" s="2"/>
      <c r="K43" s="2"/>
      <c r="L43" s="65"/>
    </row>
    <row r="44" spans="1:12" x14ac:dyDescent="0.3">
      <c r="A44" s="24"/>
      <c r="B44" s="24"/>
      <c r="C44" s="25"/>
      <c r="D44" s="11"/>
      <c r="E44" s="34"/>
      <c r="F44" s="26"/>
      <c r="G44" s="21"/>
      <c r="H44" s="28"/>
      <c r="I44" s="1"/>
      <c r="J44" s="2"/>
      <c r="K44" s="2"/>
      <c r="L44" s="65"/>
    </row>
    <row r="45" spans="1:12" x14ac:dyDescent="0.3">
      <c r="A45" s="71" t="s">
        <v>29</v>
      </c>
      <c r="B45" s="24"/>
      <c r="C45" s="25"/>
      <c r="D45" s="40">
        <f>SUM(D18:D44)</f>
        <v>2284.7500000000005</v>
      </c>
      <c r="E45" s="41">
        <f>SUM(E18:E44)</f>
        <v>90.75</v>
      </c>
      <c r="F45" s="42">
        <f>SUM(F18:F44)</f>
        <v>2375.5000000000009</v>
      </c>
      <c r="G45" s="16"/>
      <c r="H45" s="43"/>
      <c r="I45" s="1"/>
      <c r="J45" s="6"/>
      <c r="K45" s="2"/>
      <c r="L45" s="65"/>
    </row>
    <row r="46" spans="1:12" x14ac:dyDescent="0.3">
      <c r="A46" s="36"/>
      <c r="B46" s="36"/>
      <c r="C46" s="37"/>
      <c r="D46" s="38"/>
      <c r="E46" s="34"/>
      <c r="F46" s="26"/>
      <c r="G46" s="39"/>
      <c r="H46" s="43"/>
      <c r="I46" s="1"/>
      <c r="J46" s="2"/>
      <c r="K46" s="2"/>
      <c r="L46" s="65"/>
    </row>
  </sheetData>
  <sortState ref="A18:H44">
    <sortCondition ref="B18:B44"/>
  </sortState>
  <mergeCells count="1">
    <mergeCell ref="A1:H1"/>
  </mergeCells>
  <printOptions horizontalCentered="1"/>
  <pageMargins left="0.19685039370078741" right="0.19685039370078741" top="0.35433070866141736" bottom="0.15748031496062992" header="0.31496062992125984" footer="0"/>
  <pageSetup paperSize="9" scale="71" fitToWidth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view="pageLayout" topLeftCell="A16" zoomScaleNormal="100" workbookViewId="0">
      <selection activeCell="A29" sqref="A29:D30"/>
    </sheetView>
  </sheetViews>
  <sheetFormatPr defaultRowHeight="14.4" x14ac:dyDescent="0.3"/>
  <cols>
    <col min="1" max="1" width="55" bestFit="1" customWidth="1"/>
    <col min="2" max="2" width="18.88671875" bestFit="1" customWidth="1"/>
    <col min="3" max="3" width="18.88671875" customWidth="1"/>
    <col min="4" max="4" width="76.33203125" bestFit="1" customWidth="1"/>
  </cols>
  <sheetData>
    <row r="1" spans="1:4" x14ac:dyDescent="0.3">
      <c r="A1" s="2"/>
      <c r="B1" s="6" t="s">
        <v>83</v>
      </c>
      <c r="C1" s="6" t="s">
        <v>82</v>
      </c>
      <c r="D1" s="2"/>
    </row>
    <row r="2" spans="1:4" ht="21" x14ac:dyDescent="0.3">
      <c r="A2" s="44" t="s">
        <v>81</v>
      </c>
      <c r="B2" s="45">
        <v>1600</v>
      </c>
      <c r="C2" s="45"/>
      <c r="D2" s="2" t="s">
        <v>27</v>
      </c>
    </row>
    <row r="3" spans="1:4" ht="21" x14ac:dyDescent="0.3">
      <c r="A3" s="44" t="s">
        <v>8</v>
      </c>
      <c r="B3" s="45">
        <v>1800</v>
      </c>
      <c r="C3" s="45"/>
      <c r="D3" s="46"/>
    </row>
    <row r="4" spans="1:4" ht="21" x14ac:dyDescent="0.3">
      <c r="A4" s="44" t="s">
        <v>28</v>
      </c>
      <c r="B4" s="45">
        <v>0</v>
      </c>
      <c r="C4" s="45"/>
      <c r="D4" s="46"/>
    </row>
    <row r="5" spans="1:4" ht="21" x14ac:dyDescent="0.3">
      <c r="A5" s="47" t="s">
        <v>29</v>
      </c>
      <c r="B5" s="45">
        <f>SUM(B2:B4)</f>
        <v>3400</v>
      </c>
      <c r="C5" s="45"/>
      <c r="D5" s="46"/>
    </row>
    <row r="6" spans="1:4" ht="21" x14ac:dyDescent="0.3">
      <c r="A6" s="44"/>
      <c r="B6" s="48"/>
      <c r="C6" s="48"/>
      <c r="D6" s="46"/>
    </row>
    <row r="7" spans="1:4" ht="21" x14ac:dyDescent="0.3">
      <c r="A7" s="44" t="s">
        <v>30</v>
      </c>
      <c r="B7" s="49"/>
      <c r="C7" s="49"/>
      <c r="D7" s="44" t="s">
        <v>31</v>
      </c>
    </row>
    <row r="8" spans="1:4" ht="21" x14ac:dyDescent="0.3">
      <c r="A8" s="44" t="s">
        <v>32</v>
      </c>
      <c r="B8" s="50">
        <v>80</v>
      </c>
      <c r="C8" s="50"/>
      <c r="D8" s="46"/>
    </row>
    <row r="9" spans="1:4" ht="21" x14ac:dyDescent="0.3">
      <c r="A9" s="44" t="s">
        <v>33</v>
      </c>
      <c r="B9" s="50">
        <v>1100</v>
      </c>
      <c r="C9" s="50"/>
      <c r="D9" s="46"/>
    </row>
    <row r="10" spans="1:4" ht="21" x14ac:dyDescent="0.3">
      <c r="A10" s="44" t="s">
        <v>34</v>
      </c>
      <c r="B10" s="50">
        <v>100</v>
      </c>
      <c r="C10" s="50"/>
      <c r="D10" s="46"/>
    </row>
    <row r="11" spans="1:4" ht="21" x14ac:dyDescent="0.3">
      <c r="A11" s="44" t="s">
        <v>35</v>
      </c>
      <c r="B11" s="50">
        <v>70</v>
      </c>
      <c r="C11" s="50"/>
      <c r="D11" s="46"/>
    </row>
    <row r="12" spans="1:4" ht="21" x14ac:dyDescent="0.4">
      <c r="A12" s="51" t="s">
        <v>36</v>
      </c>
      <c r="B12" s="50">
        <v>0</v>
      </c>
      <c r="C12" s="50"/>
      <c r="D12" s="52"/>
    </row>
    <row r="13" spans="1:4" ht="21" x14ac:dyDescent="0.3">
      <c r="A13" s="44" t="s">
        <v>37</v>
      </c>
      <c r="B13" s="50">
        <v>45</v>
      </c>
      <c r="C13" s="50"/>
      <c r="D13" s="46" t="s">
        <v>38</v>
      </c>
    </row>
    <row r="14" spans="1:4" ht="21" x14ac:dyDescent="0.3">
      <c r="A14" s="44" t="s">
        <v>39</v>
      </c>
      <c r="B14" s="50">
        <v>0</v>
      </c>
      <c r="C14" s="50"/>
      <c r="D14" s="46" t="s">
        <v>40</v>
      </c>
    </row>
    <row r="15" spans="1:4" ht="21" x14ac:dyDescent="0.3">
      <c r="A15" s="44" t="s">
        <v>22</v>
      </c>
      <c r="B15" s="50">
        <v>165</v>
      </c>
      <c r="C15" s="50"/>
      <c r="D15" s="46"/>
    </row>
    <row r="16" spans="1:4" ht="21" x14ac:dyDescent="0.3">
      <c r="A16" s="44" t="s">
        <v>86</v>
      </c>
      <c r="B16" s="50">
        <v>50</v>
      </c>
      <c r="C16" s="50"/>
      <c r="D16" s="46" t="s">
        <v>87</v>
      </c>
    </row>
    <row r="17" spans="1:4" ht="21" x14ac:dyDescent="0.3">
      <c r="A17" s="44" t="s">
        <v>24</v>
      </c>
      <c r="B17" s="50">
        <v>200</v>
      </c>
      <c r="C17" s="50"/>
      <c r="D17" s="46" t="s">
        <v>42</v>
      </c>
    </row>
    <row r="18" spans="1:4" ht="21" x14ac:dyDescent="0.3">
      <c r="A18" s="44" t="s">
        <v>43</v>
      </c>
      <c r="B18" s="50">
        <v>50</v>
      </c>
      <c r="C18" s="50"/>
      <c r="D18" s="46" t="s">
        <v>88</v>
      </c>
    </row>
    <row r="19" spans="1:4" ht="21" x14ac:dyDescent="0.3">
      <c r="A19" s="44" t="s">
        <v>45</v>
      </c>
      <c r="B19" s="50">
        <v>450</v>
      </c>
      <c r="C19" s="50"/>
      <c r="D19" s="46" t="s">
        <v>46</v>
      </c>
    </row>
    <row r="20" spans="1:4" ht="21" x14ac:dyDescent="0.3">
      <c r="A20" s="44" t="s">
        <v>47</v>
      </c>
      <c r="B20" s="50">
        <v>0</v>
      </c>
      <c r="C20" s="50"/>
      <c r="D20" s="46" t="s">
        <v>48</v>
      </c>
    </row>
    <row r="21" spans="1:4" ht="21" x14ac:dyDescent="0.3">
      <c r="A21" s="44" t="s">
        <v>49</v>
      </c>
      <c r="B21" s="57">
        <v>300</v>
      </c>
      <c r="C21" s="53"/>
      <c r="D21" s="46" t="s">
        <v>93</v>
      </c>
    </row>
    <row r="22" spans="1:4" ht="21" x14ac:dyDescent="0.3">
      <c r="A22" s="44" t="s">
        <v>21</v>
      </c>
      <c r="B22" s="50">
        <v>25</v>
      </c>
      <c r="C22" s="50"/>
      <c r="D22" s="46" t="s">
        <v>85</v>
      </c>
    </row>
    <row r="23" spans="1:4" ht="21" x14ac:dyDescent="0.3">
      <c r="A23" s="44" t="s">
        <v>51</v>
      </c>
      <c r="B23" s="50">
        <v>40</v>
      </c>
      <c r="C23" s="50"/>
      <c r="D23" s="46"/>
    </row>
    <row r="24" spans="1:4" ht="21" x14ac:dyDescent="0.3">
      <c r="A24" s="44" t="s">
        <v>52</v>
      </c>
      <c r="B24" s="50">
        <v>50</v>
      </c>
      <c r="C24" s="50"/>
      <c r="D24" s="46"/>
    </row>
    <row r="25" spans="1:4" ht="21" x14ac:dyDescent="0.3">
      <c r="A25" s="44" t="s">
        <v>90</v>
      </c>
      <c r="B25" s="50">
        <f>SUM(B8:B24)</f>
        <v>2725</v>
      </c>
      <c r="C25" s="50"/>
    </row>
    <row r="26" spans="1:4" ht="21" x14ac:dyDescent="0.35">
      <c r="A26" s="44"/>
      <c r="B26" s="54"/>
      <c r="C26" s="54"/>
      <c r="D26" s="46"/>
    </row>
    <row r="27" spans="1:4" ht="21" x14ac:dyDescent="0.3">
      <c r="A27" s="55" t="s">
        <v>55</v>
      </c>
      <c r="B27" s="56">
        <f>SUM(B5-B25)</f>
        <v>675</v>
      </c>
      <c r="C27" s="56"/>
      <c r="D27" s="46"/>
    </row>
    <row r="28" spans="1:4" ht="15" x14ac:dyDescent="0.3">
      <c r="A28" s="75" t="s">
        <v>80</v>
      </c>
      <c r="B28" s="75"/>
      <c r="C28" s="75"/>
      <c r="D28" s="75"/>
    </row>
    <row r="29" spans="1:4" x14ac:dyDescent="0.3">
      <c r="A29" s="76" t="s">
        <v>107</v>
      </c>
      <c r="B29" s="77"/>
      <c r="C29" s="77"/>
      <c r="D29" s="77"/>
    </row>
    <row r="30" spans="1:4" x14ac:dyDescent="0.3">
      <c r="A30" s="77"/>
      <c r="B30" s="77"/>
      <c r="C30" s="77"/>
      <c r="D30" s="77"/>
    </row>
  </sheetData>
  <mergeCells count="2">
    <mergeCell ref="A28:D28"/>
    <mergeCell ref="A29:D30"/>
  </mergeCells>
  <printOptions horizontalCentered="1" verticalCentered="1"/>
  <pageMargins left="0.31496062992125984" right="0.31496062992125984" top="0.74803149606299213" bottom="0" header="0.31496062992125984" footer="0.31496062992125984"/>
  <pageSetup paperSize="9" scale="85" fitToHeight="0" orientation="landscape" horizontalDpi="0" verticalDpi="0" r:id="rId1"/>
  <headerFooter>
    <oddHeader>&amp;C&amp;"Arial,Bold"&amp;12Item 8.3
 BUDGET FOR 2022 - 2023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topLeftCell="A13" workbookViewId="0">
      <selection activeCell="B20" sqref="B20"/>
    </sheetView>
  </sheetViews>
  <sheetFormatPr defaultRowHeight="14.4" x14ac:dyDescent="0.3"/>
  <cols>
    <col min="1" max="1" width="54.5546875" bestFit="1" customWidth="1"/>
    <col min="2" max="2" width="19.109375" bestFit="1" customWidth="1"/>
    <col min="3" max="3" width="67.6640625" bestFit="1" customWidth="1"/>
  </cols>
  <sheetData>
    <row r="1" spans="1:3" ht="21" x14ac:dyDescent="0.3">
      <c r="A1" s="44" t="s">
        <v>26</v>
      </c>
      <c r="B1" s="45">
        <v>1000</v>
      </c>
      <c r="C1" s="2" t="s">
        <v>79</v>
      </c>
    </row>
    <row r="2" spans="1:3" ht="21" x14ac:dyDescent="0.3">
      <c r="A2" s="44" t="s">
        <v>8</v>
      </c>
      <c r="B2" s="45">
        <v>1800</v>
      </c>
      <c r="C2" s="46"/>
    </row>
    <row r="3" spans="1:3" ht="21" x14ac:dyDescent="0.3">
      <c r="A3" s="44" t="s">
        <v>28</v>
      </c>
      <c r="B3" s="45">
        <v>100</v>
      </c>
      <c r="C3" s="46"/>
    </row>
    <row r="4" spans="1:3" ht="21" x14ac:dyDescent="0.3">
      <c r="A4" s="47" t="s">
        <v>29</v>
      </c>
      <c r="B4" s="45">
        <f>SUM(B1:B3)</f>
        <v>2900</v>
      </c>
      <c r="C4" s="46"/>
    </row>
    <row r="5" spans="1:3" ht="21" x14ac:dyDescent="0.3">
      <c r="A5" s="44"/>
      <c r="B5" s="48"/>
      <c r="C5" s="46"/>
    </row>
    <row r="6" spans="1:3" ht="21" x14ac:dyDescent="0.3">
      <c r="A6" s="44" t="s">
        <v>30</v>
      </c>
      <c r="B6" s="49"/>
      <c r="C6" s="44" t="s">
        <v>31</v>
      </c>
    </row>
    <row r="7" spans="1:3" ht="21" x14ac:dyDescent="0.3">
      <c r="A7" s="44" t="s">
        <v>32</v>
      </c>
      <c r="B7" s="50">
        <v>65</v>
      </c>
      <c r="C7" s="46"/>
    </row>
    <row r="8" spans="1:3" ht="21" x14ac:dyDescent="0.3">
      <c r="A8" s="44" t="s">
        <v>33</v>
      </c>
      <c r="B8" s="50">
        <v>1000</v>
      </c>
      <c r="C8" s="46"/>
    </row>
    <row r="9" spans="1:3" ht="21" x14ac:dyDescent="0.3">
      <c r="A9" s="44" t="s">
        <v>34</v>
      </c>
      <c r="B9" s="50">
        <v>100</v>
      </c>
      <c r="C9" s="46"/>
    </row>
    <row r="10" spans="1:3" ht="21" x14ac:dyDescent="0.3">
      <c r="A10" s="44" t="s">
        <v>35</v>
      </c>
      <c r="B10" s="50">
        <v>67</v>
      </c>
      <c r="C10" s="46"/>
    </row>
    <row r="11" spans="1:3" ht="21" x14ac:dyDescent="0.4">
      <c r="A11" s="51" t="s">
        <v>36</v>
      </c>
      <c r="B11" s="50">
        <v>0</v>
      </c>
      <c r="C11" s="52"/>
    </row>
    <row r="12" spans="1:3" ht="21" x14ac:dyDescent="0.3">
      <c r="A12" s="44" t="s">
        <v>37</v>
      </c>
      <c r="B12" s="50">
        <v>45</v>
      </c>
      <c r="C12" s="46" t="s">
        <v>38</v>
      </c>
    </row>
    <row r="13" spans="1:3" ht="21" x14ac:dyDescent="0.3">
      <c r="A13" s="44" t="s">
        <v>39</v>
      </c>
      <c r="B13" s="50">
        <v>0</v>
      </c>
      <c r="C13" s="46" t="s">
        <v>40</v>
      </c>
    </row>
    <row r="14" spans="1:3" ht="21" x14ac:dyDescent="0.3">
      <c r="A14" s="44" t="s">
        <v>22</v>
      </c>
      <c r="B14" s="50">
        <v>160</v>
      </c>
      <c r="C14" s="46"/>
    </row>
    <row r="15" spans="1:3" ht="21" x14ac:dyDescent="0.3">
      <c r="A15" s="44" t="s">
        <v>23</v>
      </c>
      <c r="B15" s="50">
        <v>300</v>
      </c>
      <c r="C15" s="46" t="s">
        <v>41</v>
      </c>
    </row>
    <row r="16" spans="1:3" ht="21" x14ac:dyDescent="0.3">
      <c r="A16" s="44" t="s">
        <v>24</v>
      </c>
      <c r="B16" s="50">
        <v>200</v>
      </c>
      <c r="C16" s="46" t="s">
        <v>42</v>
      </c>
    </row>
    <row r="17" spans="1:3" ht="21" x14ac:dyDescent="0.3">
      <c r="A17" s="44" t="s">
        <v>43</v>
      </c>
      <c r="B17" s="50">
        <v>30</v>
      </c>
      <c r="C17" s="46" t="s">
        <v>44</v>
      </c>
    </row>
    <row r="18" spans="1:3" ht="21" x14ac:dyDescent="0.3">
      <c r="A18" s="44" t="s">
        <v>45</v>
      </c>
      <c r="B18" s="50">
        <v>450</v>
      </c>
      <c r="C18" s="46" t="s">
        <v>46</v>
      </c>
    </row>
    <row r="19" spans="1:3" ht="21" x14ac:dyDescent="0.3">
      <c r="A19" s="44" t="s">
        <v>47</v>
      </c>
      <c r="B19" s="50">
        <v>100</v>
      </c>
      <c r="C19" s="46" t="s">
        <v>48</v>
      </c>
    </row>
    <row r="20" spans="1:3" ht="21" x14ac:dyDescent="0.3">
      <c r="A20" s="44" t="s">
        <v>49</v>
      </c>
      <c r="B20" s="53" t="s">
        <v>50</v>
      </c>
      <c r="C20" s="46"/>
    </row>
    <row r="21" spans="1:3" ht="21" x14ac:dyDescent="0.3">
      <c r="A21" s="44" t="s">
        <v>21</v>
      </c>
      <c r="B21" s="50">
        <v>30</v>
      </c>
      <c r="C21" s="46" t="s">
        <v>25</v>
      </c>
    </row>
    <row r="22" spans="1:3" ht="21" x14ac:dyDescent="0.3">
      <c r="A22" s="44" t="s">
        <v>51</v>
      </c>
      <c r="B22" s="50">
        <v>40</v>
      </c>
      <c r="C22" s="46"/>
    </row>
    <row r="23" spans="1:3" ht="21" x14ac:dyDescent="0.3">
      <c r="A23" s="44" t="s">
        <v>52</v>
      </c>
      <c r="B23" s="50">
        <v>50</v>
      </c>
      <c r="C23" s="46"/>
    </row>
    <row r="24" spans="1:3" ht="21" x14ac:dyDescent="0.3">
      <c r="A24" s="44" t="s">
        <v>53</v>
      </c>
      <c r="B24" s="50">
        <v>50</v>
      </c>
      <c r="C24" s="46" t="s">
        <v>54</v>
      </c>
    </row>
    <row r="25" spans="1:3" ht="21" x14ac:dyDescent="0.35">
      <c r="A25" s="44"/>
      <c r="B25" s="54">
        <f>SUM(B7:B24)</f>
        <v>2687</v>
      </c>
      <c r="C25" s="46"/>
    </row>
    <row r="26" spans="1:3" ht="21" x14ac:dyDescent="0.3">
      <c r="A26" s="44"/>
      <c r="B26" s="48"/>
      <c r="C26" s="46"/>
    </row>
    <row r="27" spans="1:3" ht="21" x14ac:dyDescent="0.3">
      <c r="A27" s="55" t="s">
        <v>55</v>
      </c>
      <c r="B27" s="56">
        <f>SUM(B4-B25)</f>
        <v>213</v>
      </c>
      <c r="C27" s="46"/>
    </row>
    <row r="28" spans="1:3" ht="15" x14ac:dyDescent="0.3">
      <c r="A28" s="75" t="s">
        <v>56</v>
      </c>
      <c r="B28" s="75"/>
      <c r="C28" s="75"/>
    </row>
    <row r="29" spans="1:3" x14ac:dyDescent="0.3">
      <c r="A29" s="76" t="s">
        <v>57</v>
      </c>
      <c r="B29" s="77"/>
      <c r="C29" s="77"/>
    </row>
    <row r="30" spans="1:3" x14ac:dyDescent="0.3">
      <c r="A30" s="77"/>
      <c r="B30" s="77"/>
      <c r="C30" s="77"/>
    </row>
  </sheetData>
  <mergeCells count="2">
    <mergeCell ref="A28:C28"/>
    <mergeCell ref="A29:C30"/>
  </mergeCells>
  <pageMargins left="0.7" right="0.7" top="0.75" bottom="0.75" header="0.3" footer="0.3"/>
  <pageSetup paperSize="9" scale="7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A5" sqref="A5"/>
    </sheetView>
  </sheetViews>
  <sheetFormatPr defaultRowHeight="14.4" x14ac:dyDescent="0.3"/>
  <cols>
    <col min="1" max="1" width="12.6640625" bestFit="1" customWidth="1"/>
    <col min="2" max="2" width="15.21875" bestFit="1" customWidth="1"/>
  </cols>
  <sheetData>
    <row r="1" spans="1:3" x14ac:dyDescent="0.3">
      <c r="A1" s="63" t="s">
        <v>98</v>
      </c>
      <c r="B1" s="63" t="s">
        <v>99</v>
      </c>
      <c r="C1" s="63" t="s">
        <v>100</v>
      </c>
    </row>
    <row r="2" spans="1:3" x14ac:dyDescent="0.3">
      <c r="A2" s="62">
        <v>44562</v>
      </c>
      <c r="B2" t="s">
        <v>101</v>
      </c>
      <c r="C2">
        <v>90.75</v>
      </c>
    </row>
    <row r="3" spans="1:3" x14ac:dyDescent="0.3">
      <c r="A3" s="62">
        <v>44562</v>
      </c>
      <c r="B3" t="s">
        <v>103</v>
      </c>
      <c r="C3">
        <v>0.98</v>
      </c>
    </row>
    <row r="4" spans="1:3" x14ac:dyDescent="0.3">
      <c r="A4" s="62">
        <v>44593</v>
      </c>
      <c r="B4" t="s">
        <v>102</v>
      </c>
      <c r="C4">
        <v>1.66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I&amp;E 2021 - 2022</vt:lpstr>
      <vt:lpstr>DRAFT Budget 2022 - 2023</vt:lpstr>
      <vt:lpstr>Budget 2021 - 2022</vt:lpstr>
      <vt:lpstr>VAT Claim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</dc:creator>
  <cp:lastModifiedBy>Fi</cp:lastModifiedBy>
  <cp:lastPrinted>2022-04-06T17:15:31Z</cp:lastPrinted>
  <dcterms:created xsi:type="dcterms:W3CDTF">2021-04-12T09:23:31Z</dcterms:created>
  <dcterms:modified xsi:type="dcterms:W3CDTF">2022-06-22T15:42:29Z</dcterms:modified>
</cp:coreProperties>
</file>